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https://akkoukal-my.sharepoint.com/personal/pk_koukallegal_cz/Documents/AK Koukal/ADMINISTRACE VZ/Městská část Praha 6/VZ Vánoční výzdoba/00 ZD/00 FINAL/"/>
    </mc:Choice>
  </mc:AlternateContent>
  <xr:revisionPtr revIDLastSave="936" documentId="11_8A38C125517C7D7BD7153B323275AD7309BD281F" xr6:coauthVersionLast="47" xr6:coauthVersionMax="47" xr10:uidLastSave="{8B4AC9D4-789E-4E16-82FF-6BD399332546}"/>
  <bookViews>
    <workbookView xWindow="-120" yWindow="-120" windowWidth="29040" windowHeight="15720" xr2:uid="{00000000-000D-0000-FFFF-FFFF00000000}"/>
  </bookViews>
  <sheets>
    <sheet name="List1" sheetId="1" r:id="rId1"/>
  </sheets>
  <definedNames>
    <definedName name="_xlnm.Print_Area" localSheetId="0">List1!$A$1:$Q$29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7" i="1" l="1"/>
  <c r="Q7" i="1" s="1"/>
  <c r="O14" i="1"/>
  <c r="Q14" i="1" s="1"/>
  <c r="O6" i="1"/>
  <c r="Q6" i="1" s="1"/>
  <c r="O24" i="1"/>
  <c r="Q24" i="1" s="1"/>
  <c r="O23" i="1"/>
  <c r="Q23" i="1" s="1"/>
  <c r="O22" i="1"/>
  <c r="Q22" i="1" s="1"/>
  <c r="O21" i="1"/>
  <c r="Q21" i="1" s="1"/>
  <c r="O20" i="1"/>
  <c r="Q20" i="1" s="1"/>
  <c r="O19" i="1"/>
  <c r="Q19" i="1" s="1"/>
  <c r="O18" i="1"/>
  <c r="Q18" i="1" s="1"/>
  <c r="O17" i="1"/>
  <c r="Q17" i="1" s="1"/>
  <c r="O16" i="1"/>
  <c r="Q16" i="1" s="1"/>
  <c r="O15" i="1"/>
  <c r="Q15" i="1" s="1"/>
  <c r="O13" i="1"/>
  <c r="Q13" i="1" s="1"/>
  <c r="O9" i="1"/>
  <c r="Q9" i="1" s="1"/>
  <c r="O10" i="1"/>
  <c r="Q10" i="1" s="1"/>
  <c r="O11" i="1"/>
  <c r="Q11" i="1" s="1"/>
  <c r="O12" i="1"/>
  <c r="Q12" i="1" s="1"/>
  <c r="O8" i="1"/>
  <c r="Q8" i="1" s="1"/>
  <c r="Q25" i="1" l="1"/>
</calcChain>
</file>

<file path=xl/sharedStrings.xml><?xml version="1.0" encoding="utf-8"?>
<sst xmlns="http://schemas.openxmlformats.org/spreadsheetml/2006/main" count="31" uniqueCount="31">
  <si>
    <t>Název položky</t>
  </si>
  <si>
    <t>Příloha č. 5 dokumentace zadávacího řízení na uzavření rámcové dohody</t>
  </si>
  <si>
    <t>Rámcová dohoda na realizaci vánoční výzdoby MČ Praha 6 pro vánoční svátky 2024/2025 - 2027/2028</t>
  </si>
  <si>
    <r>
      <t xml:space="preserve">Cena za 1 kus/metr položky v Kč bez DPH
</t>
    </r>
    <r>
      <rPr>
        <b/>
        <i/>
        <u/>
        <sz val="12"/>
        <color rgb="FFFF0000"/>
        <rFont val="Calibri"/>
        <family val="2"/>
        <charset val="238"/>
        <scheme val="minor"/>
      </rPr>
      <t>DOPLNÍ ÚČASTNÍK</t>
    </r>
  </si>
  <si>
    <r>
      <t xml:space="preserve">Cena za 1 kus/metr položky v Kč bez DPH
</t>
    </r>
    <r>
      <rPr>
        <b/>
        <u/>
        <sz val="12"/>
        <color theme="0"/>
        <rFont val="Calibri"/>
        <family val="2"/>
        <charset val="238"/>
        <scheme val="minor"/>
      </rPr>
      <t>ZAOKROUHLENÁ NA 2 DESETINNÁ MÍSTA</t>
    </r>
  </si>
  <si>
    <t xml:space="preserve">Celková cena za poskytnutí předpokládaného množství služeb za celou dobu trvání rámcové dohody v Kč bez DPH (nabídková cena pro účely hodnocení nabídek) </t>
  </si>
  <si>
    <t>Číslo položky</t>
  </si>
  <si>
    <t>Nabídková cena za pronájem (od dodavatele), montáž, demontáž a zajištění provozu 1 ks LED světelného dekoru o velikosti 120 - 180 cm na sloupu veřejného osvětlení pro jedny vánoční svátky (tj. za období nejpozději od pátku před 1. adventní nedělí jednoho kalendářního roku do 31.01. následujícího kalendářního roku)*</t>
  </si>
  <si>
    <t>Nabídková cena za pronájem (od dodavatele), montáž, demontáž a zajištění provozu 1 ks LED světelného 3D prvku - centrálního o velikosti 300 - 800 cm pro jedny vánoční svátky (tj. za období nejpozději od pátku před 1. adventní nedělí jednoho kalendářního roku do 31.01. následujícího kalendářního roku)*</t>
  </si>
  <si>
    <t>Předpokládaný počet kusů/metrů za jedny vánoční svátky</t>
  </si>
  <si>
    <r>
      <t xml:space="preserve">Celkem za danou položku za celou dobu trvání rámcové dohody v Kč bez DPH                                           </t>
    </r>
    <r>
      <rPr>
        <i/>
        <sz val="10"/>
        <color theme="0"/>
        <rFont val="Calibri"/>
        <family val="2"/>
        <charset val="238"/>
        <scheme val="minor"/>
      </rPr>
      <t>(VZOREC = Cena 1 kus/metr položky v Kč bez DPH zaokrouhlená na 2 des. místa * Předpokládaný počet kusů/metrů dané položky za jedny vánoční svátky * 4 - tj. počet vánočních svátků v rámci doby trvání rámcové dohody)</t>
    </r>
  </si>
  <si>
    <t>Nabídková cena za pronájem (od dodavatele), montáž, demontáž a zajištění provozu 1 ks LED světelného 3D prvku - fotopoint o velikosti 350 - 500 cm pro jedny vánoční svátky (tj. za období nejpozději od pátku před 1. adventní nedělí jednoho kalendářního roku do 31.01. následujícího kalendářního roku)*</t>
  </si>
  <si>
    <t>Nabídková cena za pronájem (od dodavatele), montáž, demontáž a zajištění provozu 1 ks plastové koule o průměru 30 cm na vánoční strom určený zadavatelem pro jedny vánoční svátky (tj. za období nejpozději od pátku před 1. adventní nedělí jednoho kalendářního roku do 31.01. následujícího kalendářního roku)*</t>
  </si>
  <si>
    <t>Nabídková cena za pronájem (od dodavatele), montáž, demontáž a zajištění provozu 1 ks plastové koule o průměru 20 cm na vánoční strom určený zadavatelem pro jedny vánoční svátky (tj. za období nejpozději od pátku před 1. adventní nedělí jednoho kalendářního roku do 31.01. následujícího kalendářního roku)*</t>
  </si>
  <si>
    <t>Nabídková cena za pronájem (od dodavatele), montáž, demontáž a zajištění provozu 1 ks plastové koule o průměru 10 cm na vánoční strom určený zadavatelem pro jedny vánoční svátky (tj. za období nejpozději od pátku před 1. adventní nedělí jednoho kalendářního roku do 31.01. následujícího kalendářního roku)*</t>
  </si>
  <si>
    <t>Nabídková cena za pronájem (od dodavatele), montáž, demontáž a zajištění provozu 1 ks LED padající sníh o velikosti 60 cm na vánoční strom určený zadavatelem pro jedny vánoční svátky (tj. za období nejpozději od pátku před 1. adventní nedělí jednoho kalendářního roku do 31.01. následujícího kalendářního roku)*</t>
  </si>
  <si>
    <t>Nabídková cena za zajištění oprávnění k použití 1 ks sloupu veřejného osvětlení k instalaci světelné výzdoby</t>
  </si>
  <si>
    <t xml:space="preserve">Nabídková cena za obnovu nebo novou instalaci 1 ks přípojky na stožáry veřejného osvětlení </t>
  </si>
  <si>
    <t>* Bez nákladů na spotřebu elektrické energie, bez nákladů na výchozí revize dle požadavku THMP a zajištění související administrativy. Tyto náklady budou dodavateli hrazeny ve skutečné výši v souladu s návrhem rámcové dohody. Položky naopak zahrnují náklady na spotřební materiál, kompletní připojení všech prvků světelné vánoční výzdoby na sloupy veřejného osvětlení (je-li to u dané položky relevantní), kompletní zprovoznění všech prvků světelné vánoční výzdoby, individuální rozsvícení vánočních strojů na pokyn zadavatele na místě.</t>
  </si>
  <si>
    <t>Nabídková cena za zpracování revizní zprávy 1 ks stožáru veřejného osvětlení dle požadavků společnosti Technologie Hlavního města Prahy, a.s.</t>
  </si>
  <si>
    <t>Nabídková cena za pronájem (od dodavatele), montáž, demontáž a zajištění provozu 1 ks dekoru  o velikosti 100 - 180 cm na sloupu veřejného osvětlení pro jedny vánoční svátky (tj. za období nejpozději od pátku před 1. adventní nedělí jednoho kalendářního roku do 31.01. následujícího kalendářního roku)*</t>
  </si>
  <si>
    <t>Nabídková cena za pronájem (od dodavatele), montáž, demontáž a zajištění provozu 1 ks dekoru do ulice Dejvická/Kyjevská - Letopočet se šipkou (závěsný systém přes celou ulici) pro jedny vánoční svátky (tj. za období nejpozději od pátku před 1. adventní nedělí jednoho kalendářního roku do 31.01. následujícího kalendářního roku)*</t>
  </si>
  <si>
    <t>Nabídková cena za pronájem (od dodavatele), montáž, demontáž a zajištění provozu 1 ks LED světelného dekoru o velikosti 100 - 150 cm na sloupu veřejného osvětlení pro jedny vánoční svátky (tj. za období nejpozději od pátku před 1. adventní nedělí jednoho kalendářního roku do 31.01. následujícího kalendářního roku)*</t>
  </si>
  <si>
    <t>Nabídková cena za pronájem (od dodavatele), montáž, demontáž a zajištění provozu 1 metru LED světelné girlandy (min. 6 ks diod/1 metr řetězu, IP 67) na místě určeném zadavatelem pro jedny vánoční svátky (tj. za období nejpozději od pátku před 1. adventní nedělí jednoho kalendářního roku do 31.01. následujícího kalendářního roku)*</t>
  </si>
  <si>
    <t>Nabídková cena za pronájem (od dodavatele), montáž, demontáž a zajištění provozu 1 metru LED světelného řetězu (min. 6 ks diod/1 metr řetězu, IP67) na vzrostlém listnatém či jehličnatém stromu pro jedny vánoční svátky (tj. za období nejpozději od pátku před 1. adventní nedělí jednoho kalendářního roku do 31.01. následujícího kalendářního roku)*</t>
  </si>
  <si>
    <t>Nabídková cena za pronájem (od dodavatele), montáž, demontáž a zajištění provozu 1 metru LED světelného řetězu (min. 6 ks diod/1 metr řetězu, IP 67) na místě určeném zadavatelem (mimo stromy - typicky náměstí, park, kostel apod.) pro jedny vánoční svátky (tj. za období nejpozději od pátku před 1. adventní nedělí jednoho kalendářního roku do 31.01. následujícího kalendářního roku)*</t>
  </si>
  <si>
    <t>Nabídková cena za pronájem (od dodavatele), montáž, demontáž a zajištění provozu 1 ks LED světelné špice o velikosti 70 cm na vánoční strom určený zadavatelem pro jedny vánoční svátky (tj. za období nejpozději od pátku před 1. adventní nedělí jednoho kalendářního roku do 31.01. následujícího kalendářního roku)*</t>
  </si>
  <si>
    <t>Nabídková cena za pronájem (od dodavatele), montáž, demontáž a zajištění provozu 1 metru LED světelného řetězu (min. 6 ks diod/1 metr řetězu, IP 67) na vánočních ozdobených stromech pro jedny vánoční svátky (tj. za období nejpozději od pátku před 1. adventní nedělí jednoho kalendářního roku do 31.01. následujícího kalendářního roku)*</t>
  </si>
  <si>
    <t>Výpočet nabídkové ceny pro účely hodnocení nabídek = SUMA (Q6:Q24)</t>
  </si>
  <si>
    <t>Nabídková cena za pronájem (od dodavatele), montáž, demontáž a zajištění provozu 1 ks LED světelného dekoru o velikosti 40 - 60 cm na místě určeném zadavatelem pro jedny vánoční svátky (tj. za období nejpozději od pátku před 1. adventní nedělí jednoho kalendářního roku do 31.01. následujícího kalendářního roku)*</t>
  </si>
  <si>
    <t>Předloha pro zpracování nabídkové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</si>
</sst>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19" x14ac:knownFonts="1">
    <font>
      <sz val="11"/>
      <color theme="1"/>
      <name val="Calibri"/>
      <family val="2"/>
      <charset val="238"/>
      <scheme val="minor"/>
    </font>
    <font>
      <b/>
      <sz val="10"/>
      <name val="Times New Roman"/>
      <family val="1"/>
      <charset val="238"/>
    </font>
    <font>
      <sz val="10"/>
      <name val="Times New Roman"/>
      <family val="1"/>
      <charset val="238"/>
    </font>
    <font>
      <sz val="11"/>
      <color theme="1"/>
      <name val="Calibri"/>
      <family val="2"/>
      <charset val="238"/>
      <scheme val="minor"/>
    </font>
    <font>
      <b/>
      <sz val="11"/>
      <name val="Times New Roman"/>
      <family val="1"/>
      <charset val="238"/>
    </font>
    <font>
      <sz val="10"/>
      <name val="Calibri"/>
      <family val="2"/>
      <charset val="238"/>
      <scheme val="minor"/>
    </font>
    <font>
      <b/>
      <sz val="14"/>
      <name val="Calibri"/>
      <family val="2"/>
      <charset val="238"/>
      <scheme val="minor"/>
    </font>
    <font>
      <b/>
      <sz val="12"/>
      <name val="Calibri"/>
      <family val="2"/>
      <charset val="238"/>
      <scheme val="minor"/>
    </font>
    <font>
      <b/>
      <sz val="12"/>
      <color theme="0"/>
      <name val="Calibri"/>
      <family val="2"/>
      <charset val="238"/>
      <scheme val="minor"/>
    </font>
    <font>
      <b/>
      <u/>
      <sz val="12"/>
      <color theme="0"/>
      <name val="Calibri"/>
      <family val="2"/>
      <charset val="238"/>
      <scheme val="minor"/>
    </font>
    <font>
      <b/>
      <sz val="12"/>
      <color theme="1"/>
      <name val="Calibri"/>
      <family val="2"/>
      <charset val="238"/>
      <scheme val="minor"/>
    </font>
    <font>
      <sz val="12"/>
      <name val="Calibri"/>
      <family val="2"/>
      <charset val="238"/>
      <scheme val="minor"/>
    </font>
    <font>
      <i/>
      <sz val="12"/>
      <color theme="1"/>
      <name val="Calibri"/>
      <family val="2"/>
      <charset val="238"/>
      <scheme val="minor"/>
    </font>
    <font>
      <b/>
      <i/>
      <sz val="12"/>
      <name val="Calibri"/>
      <family val="2"/>
      <charset val="238"/>
      <scheme val="minor"/>
    </font>
    <font>
      <b/>
      <sz val="12"/>
      <color rgb="FFFFFF00"/>
      <name val="Calibri"/>
      <family val="2"/>
      <charset val="238"/>
      <scheme val="minor"/>
    </font>
    <font>
      <sz val="12"/>
      <color theme="1"/>
      <name val="Calibri"/>
      <family val="2"/>
      <charset val="238"/>
      <scheme val="minor"/>
    </font>
    <font>
      <b/>
      <i/>
      <u/>
      <sz val="12"/>
      <color rgb="FFFF0000"/>
      <name val="Calibri"/>
      <family val="2"/>
      <charset val="238"/>
      <scheme val="minor"/>
    </font>
    <font>
      <i/>
      <sz val="10"/>
      <color theme="0"/>
      <name val="Calibri"/>
      <family val="2"/>
      <charset val="238"/>
      <scheme val="minor"/>
    </font>
    <font>
      <i/>
      <sz val="10"/>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004650"/>
        <bgColor indexed="64"/>
      </patternFill>
    </fill>
  </fills>
  <borders count="15">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3">
    <xf numFmtId="0" fontId="0" fillId="0" borderId="0"/>
    <xf numFmtId="44" fontId="3" fillId="0" borderId="0" applyFont="0" applyFill="0" applyBorder="0" applyAlignment="0" applyProtection="0"/>
    <xf numFmtId="44" fontId="3" fillId="0" borderId="0" applyFont="0" applyFill="0" applyBorder="0" applyAlignment="0" applyProtection="0"/>
  </cellStyleXfs>
  <cellXfs count="44">
    <xf numFmtId="0" fontId="0" fillId="0" borderId="0" xfId="0"/>
    <xf numFmtId="164" fontId="4" fillId="0" borderId="0" xfId="1" applyNumberFormat="1" applyFont="1" applyAlignment="1" applyProtection="1">
      <alignment horizontal="center"/>
    </xf>
    <xf numFmtId="164" fontId="12" fillId="3" borderId="2" xfId="0" applyNumberFormat="1" applyFont="1" applyFill="1" applyBorder="1" applyAlignment="1" applyProtection="1">
      <alignment horizontal="center" vertical="center" wrapText="1"/>
      <protection locked="0"/>
    </xf>
    <xf numFmtId="164" fontId="13" fillId="2" borderId="2" xfId="1" applyNumberFormat="1" applyFont="1" applyFill="1" applyBorder="1" applyAlignment="1" applyProtection="1">
      <alignment horizontal="center" vertical="center" wrapText="1"/>
    </xf>
    <xf numFmtId="0" fontId="2" fillId="0" borderId="0" xfId="0" applyFont="1" applyAlignment="1" applyProtection="1">
      <alignment horizontal="center"/>
    </xf>
    <xf numFmtId="0" fontId="7" fillId="2" borderId="0" xfId="0" applyFont="1" applyFill="1" applyAlignment="1" applyProtection="1">
      <alignment horizontal="center"/>
    </xf>
    <xf numFmtId="0" fontId="2" fillId="0" borderId="0" xfId="0" applyFont="1" applyProtection="1"/>
    <xf numFmtId="0" fontId="7" fillId="0" borderId="0" xfId="0" applyFont="1" applyAlignment="1" applyProtection="1">
      <alignment horizontal="center" vertical="center"/>
    </xf>
    <xf numFmtId="0" fontId="6" fillId="2" borderId="0" xfId="0" applyFont="1" applyFill="1" applyAlignment="1" applyProtection="1">
      <alignment horizontal="center" vertical="center" wrapText="1"/>
    </xf>
    <xf numFmtId="0" fontId="6" fillId="2" borderId="1" xfId="0" applyFont="1" applyFill="1" applyBorder="1" applyAlignment="1" applyProtection="1">
      <alignment horizontal="center" vertical="center" wrapText="1"/>
    </xf>
    <xf numFmtId="0" fontId="8" fillId="4" borderId="13" xfId="0" applyFont="1" applyFill="1" applyBorder="1" applyAlignment="1" applyProtection="1">
      <alignment horizontal="center" vertical="center" wrapText="1"/>
    </xf>
    <xf numFmtId="0" fontId="8" fillId="4" borderId="3"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0" fontId="8" fillId="4" borderId="5" xfId="0" applyFont="1" applyFill="1" applyBorder="1" applyAlignment="1" applyProtection="1">
      <alignment horizontal="center" vertical="center" wrapText="1"/>
    </xf>
    <xf numFmtId="0" fontId="8" fillId="4" borderId="2" xfId="0" applyFont="1" applyFill="1" applyBorder="1" applyAlignment="1" applyProtection="1">
      <alignment vertical="center" wrapText="1"/>
    </xf>
    <xf numFmtId="0" fontId="8" fillId="4" borderId="2"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8" fillId="4" borderId="7" xfId="0" applyFont="1" applyFill="1" applyBorder="1" applyAlignment="1" applyProtection="1">
      <alignment horizontal="center" vertical="center" wrapText="1"/>
    </xf>
    <xf numFmtId="0" fontId="8" fillId="4" borderId="8" xfId="0" applyFont="1" applyFill="1" applyBorder="1" applyAlignment="1" applyProtection="1">
      <alignment horizontal="center" vertical="center" wrapText="1"/>
    </xf>
    <xf numFmtId="0" fontId="11" fillId="0" borderId="2" xfId="0" applyFont="1" applyBorder="1" applyAlignment="1" applyProtection="1">
      <alignment horizontal="center" vertical="center"/>
    </xf>
    <xf numFmtId="0" fontId="15" fillId="0" borderId="9" xfId="0" applyFont="1" applyBorder="1" applyAlignment="1" applyProtection="1">
      <alignment horizontal="left" vertical="center" wrapText="1"/>
    </xf>
    <xf numFmtId="0" fontId="15" fillId="0" borderId="10" xfId="0" applyFont="1" applyBorder="1" applyAlignment="1" applyProtection="1">
      <alignment horizontal="left" vertical="center" wrapText="1"/>
    </xf>
    <xf numFmtId="0" fontId="15" fillId="0" borderId="11" xfId="0" applyFont="1" applyBorder="1" applyAlignment="1" applyProtection="1">
      <alignment horizontal="left" vertical="center" wrapText="1"/>
    </xf>
    <xf numFmtId="0" fontId="11" fillId="0" borderId="2" xfId="0" applyFont="1" applyBorder="1" applyAlignment="1" applyProtection="1">
      <alignment horizontal="left" vertical="center" wrapText="1"/>
    </xf>
    <xf numFmtId="2" fontId="11" fillId="0" borderId="2" xfId="0" applyNumberFormat="1" applyFont="1" applyBorder="1" applyAlignment="1" applyProtection="1">
      <alignment horizontal="center" vertical="center"/>
    </xf>
    <xf numFmtId="164" fontId="7" fillId="0" borderId="2" xfId="0" applyNumberFormat="1" applyFont="1" applyBorder="1" applyAlignment="1" applyProtection="1">
      <alignment horizontal="center" vertical="center"/>
    </xf>
    <xf numFmtId="0" fontId="10" fillId="0" borderId="10" xfId="0" applyFont="1" applyBorder="1" applyAlignment="1" applyProtection="1">
      <alignment horizontal="left" vertical="center" wrapText="1"/>
    </xf>
    <xf numFmtId="0" fontId="10" fillId="0" borderId="11" xfId="0" applyFont="1" applyBorder="1" applyAlignment="1" applyProtection="1">
      <alignment horizontal="left" vertical="center" wrapText="1"/>
    </xf>
    <xf numFmtId="0" fontId="15" fillId="2" borderId="9" xfId="0" applyFont="1" applyFill="1" applyBorder="1" applyAlignment="1" applyProtection="1">
      <alignment horizontal="left" vertical="center" wrapText="1"/>
    </xf>
    <xf numFmtId="0" fontId="10" fillId="2" borderId="10" xfId="0" applyFont="1" applyFill="1" applyBorder="1" applyAlignment="1" applyProtection="1">
      <alignment horizontal="left" vertical="center" wrapText="1"/>
    </xf>
    <xf numFmtId="0" fontId="10" fillId="2" borderId="11" xfId="0" applyFont="1" applyFill="1" applyBorder="1" applyAlignment="1" applyProtection="1">
      <alignment horizontal="left" vertical="center" wrapText="1"/>
    </xf>
    <xf numFmtId="0" fontId="15" fillId="2" borderId="2" xfId="0" applyFont="1" applyFill="1" applyBorder="1" applyAlignment="1" applyProtection="1">
      <alignment horizontal="left" vertical="center" wrapText="1"/>
    </xf>
    <xf numFmtId="0" fontId="10" fillId="2" borderId="2" xfId="0" applyFont="1" applyFill="1" applyBorder="1" applyAlignment="1" applyProtection="1">
      <alignment horizontal="left" vertical="center" wrapText="1"/>
    </xf>
    <xf numFmtId="0" fontId="15" fillId="2" borderId="10" xfId="0" applyFont="1" applyFill="1" applyBorder="1" applyAlignment="1" applyProtection="1">
      <alignment horizontal="left" vertical="center" wrapText="1"/>
    </xf>
    <xf numFmtId="0" fontId="15" fillId="2" borderId="11" xfId="0" applyFont="1" applyFill="1" applyBorder="1" applyAlignment="1" applyProtection="1">
      <alignment horizontal="left" vertical="center" wrapText="1"/>
    </xf>
    <xf numFmtId="2" fontId="11" fillId="2" borderId="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wrapText="1"/>
    </xf>
    <xf numFmtId="0" fontId="8" fillId="4" borderId="12" xfId="0" applyFont="1" applyFill="1" applyBorder="1" applyAlignment="1" applyProtection="1">
      <alignment horizontal="center" vertical="center" wrapText="1"/>
    </xf>
    <xf numFmtId="164" fontId="14" fillId="4" borderId="14" xfId="0" applyNumberFormat="1" applyFont="1" applyFill="1" applyBorder="1" applyAlignment="1" applyProtection="1">
      <alignment horizontal="center" vertical="center" wrapText="1"/>
    </xf>
    <xf numFmtId="0" fontId="18" fillId="0" borderId="0" xfId="0" applyFont="1" applyAlignment="1" applyProtection="1">
      <alignment horizontal="center"/>
    </xf>
    <xf numFmtId="0" fontId="5" fillId="0" borderId="0" xfId="0" applyFont="1" applyAlignment="1" applyProtection="1">
      <alignment horizontal="center" vertical="center"/>
    </xf>
    <xf numFmtId="0" fontId="5" fillId="0" borderId="0" xfId="0" applyFont="1" applyAlignment="1" applyProtection="1">
      <alignment horizontal="left" vertical="center" wrapText="1"/>
    </xf>
    <xf numFmtId="0" fontId="2" fillId="0" borderId="0" xfId="0" applyFont="1" applyAlignment="1" applyProtection="1">
      <alignment horizontal="center"/>
    </xf>
    <xf numFmtId="0" fontId="1" fillId="0" borderId="0" xfId="0" applyFont="1" applyAlignment="1" applyProtection="1">
      <alignment horizontal="center"/>
    </xf>
  </cellXfs>
  <cellStyles count="3">
    <cellStyle name="Měna" xfId="1" builtinId="4"/>
    <cellStyle name="Měna 2" xfId="2" xr:uid="{00000000-0005-0000-0000-000001000000}"/>
    <cellStyle name="Normální" xfId="0" builtinId="0"/>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004650"/>
      <color rgb="FFC6EFCE"/>
      <color rgb="FF006100"/>
      <color rgb="FFFFC7CE"/>
      <color rgb="FF9C0006"/>
      <color rgb="FF00CC66"/>
      <color rgb="FFC5D9F1"/>
      <color rgb="FF9EE270"/>
      <color rgb="FF006600"/>
      <color rgb="FF33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25"/>
  <sheetViews>
    <sheetView tabSelected="1" view="pageBreakPreview" topLeftCell="A14" zoomScale="70" zoomScaleNormal="75" zoomScaleSheetLayoutView="70" zoomScalePageLayoutView="70" workbookViewId="0">
      <selection activeCell="N24" sqref="N24"/>
    </sheetView>
  </sheetViews>
  <sheetFormatPr defaultColWidth="9.85546875" defaultRowHeight="14.25" x14ac:dyDescent="0.2"/>
  <cols>
    <col min="1" max="1" width="9.85546875" style="6"/>
    <col min="2" max="2" width="29.7109375" style="43" customWidth="1"/>
    <col min="3" max="4" width="14.7109375" style="42" customWidth="1"/>
    <col min="5" max="5" width="34.28515625" style="42" customWidth="1"/>
    <col min="6" max="6" width="12.42578125" style="42" hidden="1" customWidth="1"/>
    <col min="7" max="7" width="8.5703125" style="42" hidden="1" customWidth="1"/>
    <col min="8" max="8" width="16.28515625" style="42" hidden="1" customWidth="1"/>
    <col min="9" max="9" width="4.28515625" style="42" hidden="1" customWidth="1"/>
    <col min="10" max="10" width="11.140625" style="42" hidden="1" customWidth="1"/>
    <col min="11" max="11" width="7" style="42" hidden="1" customWidth="1"/>
    <col min="12" max="12" width="11.140625" style="42" hidden="1" customWidth="1"/>
    <col min="13" max="13" width="3.42578125" style="43" hidden="1" customWidth="1"/>
    <col min="14" max="14" width="22.28515625" style="1" customWidth="1"/>
    <col min="15" max="15" width="23.5703125" style="43" customWidth="1"/>
    <col min="16" max="16" width="25.85546875" style="6" customWidth="1"/>
    <col min="17" max="17" width="45.7109375" style="6" customWidth="1"/>
    <col min="18" max="16384" width="9.85546875" style="6"/>
  </cols>
  <sheetData>
    <row r="1" spans="1:17" ht="22.5" customHeight="1" x14ac:dyDescent="0.25">
      <c r="A1" s="4"/>
      <c r="B1" s="5" t="s">
        <v>1</v>
      </c>
      <c r="C1" s="5"/>
      <c r="D1" s="5"/>
      <c r="E1" s="5"/>
      <c r="F1" s="5"/>
      <c r="G1" s="5"/>
      <c r="H1" s="5"/>
      <c r="I1" s="5"/>
      <c r="J1" s="5"/>
      <c r="K1" s="5"/>
      <c r="L1" s="5"/>
      <c r="M1" s="5"/>
      <c r="N1" s="5"/>
      <c r="O1" s="5"/>
      <c r="P1" s="5"/>
      <c r="Q1" s="5"/>
    </row>
    <row r="2" spans="1:17" ht="21" customHeight="1" x14ac:dyDescent="0.2">
      <c r="A2" s="4"/>
      <c r="B2" s="7" t="s">
        <v>30</v>
      </c>
      <c r="C2" s="7"/>
      <c r="D2" s="7"/>
      <c r="E2" s="7"/>
      <c r="F2" s="7"/>
      <c r="G2" s="7"/>
      <c r="H2" s="7"/>
      <c r="I2" s="7"/>
      <c r="J2" s="7"/>
      <c r="K2" s="7"/>
      <c r="L2" s="7"/>
      <c r="M2" s="7"/>
      <c r="N2" s="7"/>
      <c r="O2" s="7"/>
      <c r="P2" s="7"/>
      <c r="Q2" s="7"/>
    </row>
    <row r="3" spans="1:17" ht="56.25" customHeight="1" x14ac:dyDescent="0.2">
      <c r="A3" s="4"/>
      <c r="B3" s="8" t="s">
        <v>2</v>
      </c>
      <c r="C3" s="8"/>
      <c r="D3" s="8"/>
      <c r="E3" s="8"/>
      <c r="F3" s="8"/>
      <c r="G3" s="8"/>
      <c r="H3" s="8"/>
      <c r="I3" s="8"/>
      <c r="J3" s="8"/>
      <c r="K3" s="8"/>
      <c r="L3" s="8"/>
      <c r="M3" s="8"/>
      <c r="N3" s="8"/>
      <c r="O3" s="8"/>
      <c r="P3" s="8"/>
      <c r="Q3" s="9"/>
    </row>
    <row r="4" spans="1:17" ht="22.5" customHeight="1" x14ac:dyDescent="0.2">
      <c r="A4" s="10" t="s">
        <v>6</v>
      </c>
      <c r="B4" s="11" t="s">
        <v>0</v>
      </c>
      <c r="C4" s="12"/>
      <c r="D4" s="12"/>
      <c r="E4" s="13"/>
      <c r="F4" s="14"/>
      <c r="G4" s="14"/>
      <c r="H4" s="14"/>
      <c r="I4" s="14"/>
      <c r="J4" s="14"/>
      <c r="K4" s="14"/>
      <c r="L4" s="14"/>
      <c r="M4" s="14"/>
      <c r="N4" s="15" t="s">
        <v>3</v>
      </c>
      <c r="O4" s="15" t="s">
        <v>4</v>
      </c>
      <c r="P4" s="15" t="s">
        <v>9</v>
      </c>
      <c r="Q4" s="15" t="s">
        <v>10</v>
      </c>
    </row>
    <row r="5" spans="1:17" ht="132" customHeight="1" x14ac:dyDescent="0.2">
      <c r="A5" s="16"/>
      <c r="B5" s="16"/>
      <c r="C5" s="17"/>
      <c r="D5" s="17"/>
      <c r="E5" s="18"/>
      <c r="F5" s="14"/>
      <c r="G5" s="14"/>
      <c r="H5" s="14"/>
      <c r="I5" s="14"/>
      <c r="J5" s="14"/>
      <c r="K5" s="14"/>
      <c r="L5" s="14"/>
      <c r="M5" s="14"/>
      <c r="N5" s="15"/>
      <c r="O5" s="15"/>
      <c r="P5" s="15"/>
      <c r="Q5" s="15"/>
    </row>
    <row r="6" spans="1:17" ht="87" customHeight="1" x14ac:dyDescent="0.2">
      <c r="A6" s="19">
        <v>1</v>
      </c>
      <c r="B6" s="20" t="s">
        <v>20</v>
      </c>
      <c r="C6" s="21"/>
      <c r="D6" s="21"/>
      <c r="E6" s="22"/>
      <c r="F6" s="23"/>
      <c r="G6" s="23"/>
      <c r="H6" s="23"/>
      <c r="I6" s="23"/>
      <c r="J6" s="23"/>
      <c r="K6" s="23"/>
      <c r="L6" s="23"/>
      <c r="M6" s="23"/>
      <c r="N6" s="2">
        <v>0</v>
      </c>
      <c r="O6" s="3">
        <f>ROUND(N6,2)</f>
        <v>0</v>
      </c>
      <c r="P6" s="24">
        <v>211</v>
      </c>
      <c r="Q6" s="25">
        <f>P6*O6*4</f>
        <v>0</v>
      </c>
    </row>
    <row r="7" spans="1:17" ht="87" customHeight="1" x14ac:dyDescent="0.2">
      <c r="A7" s="19">
        <v>2</v>
      </c>
      <c r="B7" s="20" t="s">
        <v>21</v>
      </c>
      <c r="C7" s="21"/>
      <c r="D7" s="21"/>
      <c r="E7" s="22"/>
      <c r="F7" s="23"/>
      <c r="G7" s="23"/>
      <c r="H7" s="23"/>
      <c r="I7" s="23"/>
      <c r="J7" s="23"/>
      <c r="K7" s="23"/>
      <c r="L7" s="23"/>
      <c r="M7" s="23"/>
      <c r="N7" s="2">
        <v>0</v>
      </c>
      <c r="O7" s="3">
        <f>ROUND(N7,2)</f>
        <v>0</v>
      </c>
      <c r="P7" s="24">
        <v>1</v>
      </c>
      <c r="Q7" s="25">
        <f>P7*O7*4</f>
        <v>0</v>
      </c>
    </row>
    <row r="8" spans="1:17" ht="68.25" customHeight="1" x14ac:dyDescent="0.2">
      <c r="A8" s="19">
        <v>3</v>
      </c>
      <c r="B8" s="20" t="s">
        <v>22</v>
      </c>
      <c r="C8" s="26"/>
      <c r="D8" s="26"/>
      <c r="E8" s="27"/>
      <c r="F8" s="23"/>
      <c r="G8" s="23"/>
      <c r="H8" s="23"/>
      <c r="I8" s="23"/>
      <c r="J8" s="23"/>
      <c r="K8" s="23"/>
      <c r="L8" s="23"/>
      <c r="M8" s="23"/>
      <c r="N8" s="2">
        <v>0</v>
      </c>
      <c r="O8" s="3">
        <f>ROUND(N8,2)</f>
        <v>0</v>
      </c>
      <c r="P8" s="24">
        <v>14</v>
      </c>
      <c r="Q8" s="25">
        <f t="shared" ref="Q6:Q21" si="0">P8*O8*4</f>
        <v>0</v>
      </c>
    </row>
    <row r="9" spans="1:17" ht="69.75" customHeight="1" x14ac:dyDescent="0.2">
      <c r="A9" s="19">
        <v>4</v>
      </c>
      <c r="B9" s="20" t="s">
        <v>7</v>
      </c>
      <c r="C9" s="26"/>
      <c r="D9" s="26"/>
      <c r="E9" s="27"/>
      <c r="F9" s="23"/>
      <c r="G9" s="23"/>
      <c r="H9" s="23"/>
      <c r="I9" s="23"/>
      <c r="J9" s="23"/>
      <c r="K9" s="23"/>
      <c r="L9" s="23"/>
      <c r="M9" s="23"/>
      <c r="N9" s="2">
        <v>0</v>
      </c>
      <c r="O9" s="3">
        <f t="shared" ref="O9:O24" si="1">ROUND(N9,2)</f>
        <v>0</v>
      </c>
      <c r="P9" s="24">
        <v>48</v>
      </c>
      <c r="Q9" s="25">
        <f t="shared" si="0"/>
        <v>0</v>
      </c>
    </row>
    <row r="10" spans="1:17" ht="68.25" customHeight="1" x14ac:dyDescent="0.2">
      <c r="A10" s="19">
        <v>5</v>
      </c>
      <c r="B10" s="28" t="s">
        <v>8</v>
      </c>
      <c r="C10" s="29"/>
      <c r="D10" s="29"/>
      <c r="E10" s="30"/>
      <c r="F10" s="23"/>
      <c r="G10" s="23"/>
      <c r="H10" s="23"/>
      <c r="I10" s="23"/>
      <c r="J10" s="23"/>
      <c r="K10" s="23"/>
      <c r="L10" s="23"/>
      <c r="M10" s="23"/>
      <c r="N10" s="2">
        <v>0</v>
      </c>
      <c r="O10" s="3">
        <f t="shared" si="1"/>
        <v>0</v>
      </c>
      <c r="P10" s="24">
        <v>1</v>
      </c>
      <c r="Q10" s="25">
        <f t="shared" si="0"/>
        <v>0</v>
      </c>
    </row>
    <row r="11" spans="1:17" ht="66.75" customHeight="1" x14ac:dyDescent="0.2">
      <c r="A11" s="19">
        <v>6</v>
      </c>
      <c r="B11" s="28" t="s">
        <v>11</v>
      </c>
      <c r="C11" s="29"/>
      <c r="D11" s="29"/>
      <c r="E11" s="30"/>
      <c r="F11" s="23"/>
      <c r="G11" s="23"/>
      <c r="H11" s="23"/>
      <c r="I11" s="23"/>
      <c r="J11" s="23"/>
      <c r="K11" s="23"/>
      <c r="L11" s="23"/>
      <c r="M11" s="23"/>
      <c r="N11" s="2">
        <v>0</v>
      </c>
      <c r="O11" s="3">
        <f t="shared" si="1"/>
        <v>0</v>
      </c>
      <c r="P11" s="24">
        <v>1</v>
      </c>
      <c r="Q11" s="25">
        <f t="shared" si="0"/>
        <v>0</v>
      </c>
    </row>
    <row r="12" spans="1:17" ht="72.75" customHeight="1" x14ac:dyDescent="0.2">
      <c r="A12" s="19">
        <v>7</v>
      </c>
      <c r="B12" s="28" t="s">
        <v>24</v>
      </c>
      <c r="C12" s="29"/>
      <c r="D12" s="29"/>
      <c r="E12" s="30"/>
      <c r="F12" s="23"/>
      <c r="G12" s="23"/>
      <c r="H12" s="23"/>
      <c r="I12" s="23"/>
      <c r="J12" s="23"/>
      <c r="K12" s="23"/>
      <c r="L12" s="23"/>
      <c r="M12" s="23"/>
      <c r="N12" s="2">
        <v>0</v>
      </c>
      <c r="O12" s="3">
        <f t="shared" si="1"/>
        <v>0</v>
      </c>
      <c r="P12" s="24">
        <v>8350</v>
      </c>
      <c r="Q12" s="25">
        <f t="shared" si="0"/>
        <v>0</v>
      </c>
    </row>
    <row r="13" spans="1:17" ht="78.75" customHeight="1" x14ac:dyDescent="0.2">
      <c r="A13" s="19">
        <v>8</v>
      </c>
      <c r="B13" s="31" t="s">
        <v>25</v>
      </c>
      <c r="C13" s="32"/>
      <c r="D13" s="32"/>
      <c r="E13" s="32"/>
      <c r="F13" s="23"/>
      <c r="G13" s="23"/>
      <c r="H13" s="23"/>
      <c r="I13" s="23"/>
      <c r="J13" s="23"/>
      <c r="K13" s="23"/>
      <c r="L13" s="23"/>
      <c r="M13" s="23"/>
      <c r="N13" s="2">
        <v>0</v>
      </c>
      <c r="O13" s="3">
        <f t="shared" si="1"/>
        <v>0</v>
      </c>
      <c r="P13" s="24">
        <v>400</v>
      </c>
      <c r="Q13" s="25">
        <f t="shared" si="0"/>
        <v>0</v>
      </c>
    </row>
    <row r="14" spans="1:17" ht="78.75" customHeight="1" x14ac:dyDescent="0.2">
      <c r="A14" s="19">
        <v>9</v>
      </c>
      <c r="B14" s="28" t="s">
        <v>27</v>
      </c>
      <c r="C14" s="33"/>
      <c r="D14" s="33"/>
      <c r="E14" s="34"/>
      <c r="F14" s="23"/>
      <c r="G14" s="23"/>
      <c r="H14" s="23"/>
      <c r="I14" s="23"/>
      <c r="J14" s="23"/>
      <c r="K14" s="23"/>
      <c r="L14" s="23"/>
      <c r="M14" s="23"/>
      <c r="N14" s="2">
        <v>0</v>
      </c>
      <c r="O14" s="3">
        <f t="shared" ref="O14" si="2">ROUND(N14,2)</f>
        <v>0</v>
      </c>
      <c r="P14" s="24">
        <v>1520</v>
      </c>
      <c r="Q14" s="25">
        <f>P14*O14*4</f>
        <v>0</v>
      </c>
    </row>
    <row r="15" spans="1:17" ht="74.25" customHeight="1" x14ac:dyDescent="0.2">
      <c r="A15" s="19">
        <v>10</v>
      </c>
      <c r="B15" s="31" t="s">
        <v>29</v>
      </c>
      <c r="C15" s="32"/>
      <c r="D15" s="32"/>
      <c r="E15" s="32"/>
      <c r="F15" s="23"/>
      <c r="G15" s="23"/>
      <c r="H15" s="23"/>
      <c r="I15" s="23"/>
      <c r="J15" s="23"/>
      <c r="K15" s="23"/>
      <c r="L15" s="23"/>
      <c r="M15" s="23"/>
      <c r="N15" s="2">
        <v>0</v>
      </c>
      <c r="O15" s="3">
        <f t="shared" si="1"/>
        <v>0</v>
      </c>
      <c r="P15" s="24">
        <v>42</v>
      </c>
      <c r="Q15" s="25">
        <f t="shared" si="0"/>
        <v>0</v>
      </c>
    </row>
    <row r="16" spans="1:17" ht="65.25" customHeight="1" x14ac:dyDescent="0.2">
      <c r="A16" s="19">
        <v>11</v>
      </c>
      <c r="B16" s="31" t="s">
        <v>12</v>
      </c>
      <c r="C16" s="32"/>
      <c r="D16" s="32"/>
      <c r="E16" s="32"/>
      <c r="F16" s="23"/>
      <c r="G16" s="23"/>
      <c r="H16" s="23"/>
      <c r="I16" s="23"/>
      <c r="J16" s="23"/>
      <c r="K16" s="23"/>
      <c r="L16" s="23"/>
      <c r="M16" s="23"/>
      <c r="N16" s="2">
        <v>0</v>
      </c>
      <c r="O16" s="3">
        <f t="shared" si="1"/>
        <v>0</v>
      </c>
      <c r="P16" s="24">
        <v>24</v>
      </c>
      <c r="Q16" s="25">
        <f t="shared" si="0"/>
        <v>0</v>
      </c>
    </row>
    <row r="17" spans="1:17" ht="65.25" customHeight="1" x14ac:dyDescent="0.2">
      <c r="A17" s="19">
        <v>12</v>
      </c>
      <c r="B17" s="31" t="s">
        <v>13</v>
      </c>
      <c r="C17" s="32"/>
      <c r="D17" s="32"/>
      <c r="E17" s="32"/>
      <c r="F17" s="23"/>
      <c r="G17" s="23"/>
      <c r="H17" s="23"/>
      <c r="I17" s="23"/>
      <c r="J17" s="23"/>
      <c r="K17" s="23"/>
      <c r="L17" s="23"/>
      <c r="M17" s="23"/>
      <c r="N17" s="2">
        <v>0</v>
      </c>
      <c r="O17" s="3">
        <f t="shared" si="1"/>
        <v>0</v>
      </c>
      <c r="P17" s="24">
        <v>116</v>
      </c>
      <c r="Q17" s="25">
        <f t="shared" si="0"/>
        <v>0</v>
      </c>
    </row>
    <row r="18" spans="1:17" ht="65.25" customHeight="1" x14ac:dyDescent="0.2">
      <c r="A18" s="19">
        <v>13</v>
      </c>
      <c r="B18" s="31" t="s">
        <v>14</v>
      </c>
      <c r="C18" s="32"/>
      <c r="D18" s="32"/>
      <c r="E18" s="32"/>
      <c r="F18" s="23"/>
      <c r="G18" s="23"/>
      <c r="H18" s="23"/>
      <c r="I18" s="23"/>
      <c r="J18" s="23"/>
      <c r="K18" s="23"/>
      <c r="L18" s="23"/>
      <c r="M18" s="23"/>
      <c r="N18" s="2">
        <v>0</v>
      </c>
      <c r="O18" s="3">
        <f t="shared" si="1"/>
        <v>0</v>
      </c>
      <c r="P18" s="24">
        <v>66</v>
      </c>
      <c r="Q18" s="25">
        <f t="shared" si="0"/>
        <v>0</v>
      </c>
    </row>
    <row r="19" spans="1:17" ht="65.25" customHeight="1" x14ac:dyDescent="0.2">
      <c r="A19" s="19">
        <v>14</v>
      </c>
      <c r="B19" s="31" t="s">
        <v>15</v>
      </c>
      <c r="C19" s="32"/>
      <c r="D19" s="32"/>
      <c r="E19" s="32"/>
      <c r="F19" s="23"/>
      <c r="G19" s="23"/>
      <c r="H19" s="23"/>
      <c r="I19" s="23"/>
      <c r="J19" s="23"/>
      <c r="K19" s="23"/>
      <c r="L19" s="23"/>
      <c r="M19" s="23"/>
      <c r="N19" s="2">
        <v>0</v>
      </c>
      <c r="O19" s="3">
        <f t="shared" si="1"/>
        <v>0</v>
      </c>
      <c r="P19" s="24">
        <v>15</v>
      </c>
      <c r="Q19" s="25">
        <f t="shared" si="0"/>
        <v>0</v>
      </c>
    </row>
    <row r="20" spans="1:17" ht="65.25" customHeight="1" x14ac:dyDescent="0.2">
      <c r="A20" s="19">
        <v>15</v>
      </c>
      <c r="B20" s="31" t="s">
        <v>26</v>
      </c>
      <c r="C20" s="32"/>
      <c r="D20" s="32"/>
      <c r="E20" s="32"/>
      <c r="F20" s="23"/>
      <c r="G20" s="23"/>
      <c r="H20" s="23"/>
      <c r="I20" s="23"/>
      <c r="J20" s="23"/>
      <c r="K20" s="23"/>
      <c r="L20" s="23"/>
      <c r="M20" s="23"/>
      <c r="N20" s="2">
        <v>0</v>
      </c>
      <c r="O20" s="3">
        <f t="shared" si="1"/>
        <v>0</v>
      </c>
      <c r="P20" s="24">
        <v>1</v>
      </c>
      <c r="Q20" s="25">
        <f t="shared" si="0"/>
        <v>0</v>
      </c>
    </row>
    <row r="21" spans="1:17" ht="65.25" customHeight="1" x14ac:dyDescent="0.2">
      <c r="A21" s="19">
        <v>16</v>
      </c>
      <c r="B21" s="31" t="s">
        <v>23</v>
      </c>
      <c r="C21" s="32"/>
      <c r="D21" s="32"/>
      <c r="E21" s="32"/>
      <c r="F21" s="23"/>
      <c r="G21" s="23"/>
      <c r="H21" s="23"/>
      <c r="I21" s="23"/>
      <c r="J21" s="23"/>
      <c r="K21" s="23"/>
      <c r="L21" s="23"/>
      <c r="M21" s="23"/>
      <c r="N21" s="2">
        <v>0</v>
      </c>
      <c r="O21" s="3">
        <f t="shared" si="1"/>
        <v>0</v>
      </c>
      <c r="P21" s="24">
        <v>100</v>
      </c>
      <c r="Q21" s="25">
        <f t="shared" si="0"/>
        <v>0</v>
      </c>
    </row>
    <row r="22" spans="1:17" ht="65.25" customHeight="1" x14ac:dyDescent="0.2">
      <c r="A22" s="19">
        <v>17</v>
      </c>
      <c r="B22" s="31" t="s">
        <v>16</v>
      </c>
      <c r="C22" s="31"/>
      <c r="D22" s="31"/>
      <c r="E22" s="31"/>
      <c r="F22" s="23"/>
      <c r="G22" s="23"/>
      <c r="H22" s="23"/>
      <c r="I22" s="23"/>
      <c r="J22" s="23"/>
      <c r="K22" s="23"/>
      <c r="L22" s="23"/>
      <c r="M22" s="23"/>
      <c r="N22" s="2">
        <v>0</v>
      </c>
      <c r="O22" s="3">
        <f t="shared" si="1"/>
        <v>0</v>
      </c>
      <c r="P22" s="35">
        <v>330</v>
      </c>
      <c r="Q22" s="25">
        <f>P22*O22*4</f>
        <v>0</v>
      </c>
    </row>
    <row r="23" spans="1:17" ht="65.25" customHeight="1" x14ac:dyDescent="0.2">
      <c r="A23" s="19">
        <v>18</v>
      </c>
      <c r="B23" s="28" t="s">
        <v>17</v>
      </c>
      <c r="C23" s="33"/>
      <c r="D23" s="33"/>
      <c r="E23" s="34"/>
      <c r="F23" s="23"/>
      <c r="G23" s="23"/>
      <c r="H23" s="23"/>
      <c r="I23" s="23"/>
      <c r="J23" s="23"/>
      <c r="K23" s="23"/>
      <c r="L23" s="23"/>
      <c r="M23" s="23"/>
      <c r="N23" s="2">
        <v>0</v>
      </c>
      <c r="O23" s="3">
        <f t="shared" si="1"/>
        <v>0</v>
      </c>
      <c r="P23" s="35">
        <v>50</v>
      </c>
      <c r="Q23" s="25">
        <f>P23*O23*4</f>
        <v>0</v>
      </c>
    </row>
    <row r="24" spans="1:17" ht="65.25" customHeight="1" x14ac:dyDescent="0.2">
      <c r="A24" s="19">
        <v>19</v>
      </c>
      <c r="B24" s="28" t="s">
        <v>19</v>
      </c>
      <c r="C24" s="33"/>
      <c r="D24" s="33"/>
      <c r="E24" s="34"/>
      <c r="F24" s="23"/>
      <c r="G24" s="23"/>
      <c r="H24" s="23"/>
      <c r="I24" s="23"/>
      <c r="J24" s="23"/>
      <c r="K24" s="23"/>
      <c r="L24" s="23"/>
      <c r="M24" s="23"/>
      <c r="N24" s="2">
        <v>0</v>
      </c>
      <c r="O24" s="3">
        <f t="shared" si="1"/>
        <v>0</v>
      </c>
      <c r="P24" s="35">
        <v>330</v>
      </c>
      <c r="Q24" s="25">
        <f>P24*O24*4</f>
        <v>0</v>
      </c>
    </row>
    <row r="25" spans="1:17" ht="41.25" customHeight="1" x14ac:dyDescent="0.2">
      <c r="A25" s="36" t="s">
        <v>5</v>
      </c>
      <c r="B25" s="36"/>
      <c r="C25" s="36"/>
      <c r="D25" s="36"/>
      <c r="E25" s="36"/>
      <c r="F25" s="36"/>
      <c r="G25" s="36"/>
      <c r="H25" s="36"/>
      <c r="I25" s="36"/>
      <c r="J25" s="36"/>
      <c r="K25" s="36"/>
      <c r="L25" s="36"/>
      <c r="M25" s="36"/>
      <c r="N25" s="36"/>
      <c r="O25" s="36"/>
      <c r="P25" s="37"/>
      <c r="Q25" s="38">
        <f>SUM(Q6:Q24)</f>
        <v>0</v>
      </c>
    </row>
    <row r="26" spans="1:17" ht="15" customHeight="1" x14ac:dyDescent="0.2">
      <c r="A26" s="39" t="s">
        <v>28</v>
      </c>
      <c r="B26" s="39"/>
      <c r="C26" s="39"/>
      <c r="D26" s="39"/>
      <c r="E26" s="39"/>
      <c r="F26" s="39"/>
      <c r="G26" s="39"/>
      <c r="H26" s="39"/>
      <c r="I26" s="39"/>
      <c r="J26" s="39"/>
      <c r="K26" s="39"/>
      <c r="L26" s="39"/>
      <c r="M26" s="39"/>
      <c r="N26" s="39"/>
      <c r="O26" s="39"/>
      <c r="P26" s="39"/>
      <c r="Q26" s="39"/>
    </row>
    <row r="27" spans="1:17" ht="12.75" x14ac:dyDescent="0.2">
      <c r="A27" s="39"/>
      <c r="B27" s="39"/>
      <c r="C27" s="39"/>
      <c r="D27" s="39"/>
      <c r="E27" s="39"/>
      <c r="F27" s="39"/>
      <c r="G27" s="39"/>
      <c r="H27" s="39"/>
      <c r="I27" s="39"/>
      <c r="J27" s="39"/>
      <c r="K27" s="39"/>
      <c r="L27" s="39"/>
      <c r="M27" s="39"/>
      <c r="N27" s="39"/>
      <c r="O27" s="39"/>
      <c r="P27" s="39"/>
      <c r="Q27" s="39"/>
    </row>
    <row r="28" spans="1:17" ht="12.75" x14ac:dyDescent="0.2">
      <c r="B28" s="40"/>
      <c r="C28" s="40"/>
      <c r="D28" s="40"/>
      <c r="E28" s="40"/>
      <c r="F28" s="40"/>
      <c r="G28" s="40"/>
      <c r="H28" s="40"/>
      <c r="I28" s="40"/>
      <c r="J28" s="40"/>
      <c r="K28" s="40"/>
      <c r="L28" s="40"/>
      <c r="M28" s="40"/>
      <c r="N28" s="40"/>
      <c r="O28" s="40"/>
      <c r="P28" s="40"/>
      <c r="Q28" s="40"/>
    </row>
    <row r="29" spans="1:17" ht="70.5" customHeight="1" x14ac:dyDescent="0.2">
      <c r="A29" s="41" t="s">
        <v>18</v>
      </c>
      <c r="B29" s="41"/>
      <c r="C29" s="41"/>
      <c r="D29" s="41"/>
      <c r="E29" s="41"/>
      <c r="F29" s="41"/>
      <c r="G29" s="41"/>
      <c r="H29" s="41"/>
      <c r="I29" s="41"/>
      <c r="J29" s="41"/>
      <c r="K29" s="41"/>
      <c r="L29" s="41"/>
      <c r="M29" s="41"/>
      <c r="N29" s="41"/>
      <c r="O29" s="41"/>
      <c r="P29" s="41"/>
      <c r="Q29" s="41"/>
    </row>
    <row r="30" spans="1:17" ht="12.75" x14ac:dyDescent="0.2">
      <c r="B30" s="6"/>
      <c r="C30" s="6"/>
      <c r="D30" s="6"/>
      <c r="E30" s="6"/>
      <c r="F30" s="6"/>
      <c r="G30" s="6"/>
      <c r="H30" s="6"/>
      <c r="I30" s="6"/>
      <c r="J30" s="6"/>
      <c r="K30" s="6"/>
      <c r="L30" s="6"/>
      <c r="M30" s="6"/>
      <c r="N30" s="6"/>
      <c r="O30" s="6"/>
    </row>
    <row r="31" spans="1:17" ht="12.75" x14ac:dyDescent="0.2">
      <c r="B31" s="6"/>
      <c r="C31" s="6"/>
      <c r="D31" s="6"/>
      <c r="E31" s="6"/>
      <c r="F31" s="6"/>
      <c r="G31" s="6"/>
      <c r="H31" s="6"/>
      <c r="I31" s="6"/>
      <c r="J31" s="6"/>
      <c r="K31" s="6"/>
      <c r="L31" s="6"/>
      <c r="M31" s="6"/>
      <c r="N31" s="6"/>
      <c r="O31" s="6"/>
    </row>
    <row r="32" spans="1:17" ht="12.75" x14ac:dyDescent="0.2">
      <c r="B32" s="6"/>
      <c r="C32" s="6"/>
      <c r="D32" s="6"/>
      <c r="E32" s="6"/>
      <c r="F32" s="6"/>
      <c r="G32" s="6"/>
      <c r="H32" s="6"/>
      <c r="I32" s="6"/>
      <c r="J32" s="6"/>
      <c r="K32" s="6"/>
      <c r="L32" s="6"/>
      <c r="M32" s="6"/>
      <c r="N32" s="6"/>
      <c r="O32" s="6"/>
    </row>
    <row r="33" spans="2:15" ht="12.75" x14ac:dyDescent="0.2">
      <c r="B33" s="6"/>
      <c r="C33" s="6"/>
      <c r="D33" s="6"/>
      <c r="E33" s="6"/>
      <c r="F33" s="6"/>
      <c r="G33" s="6"/>
      <c r="H33" s="6"/>
      <c r="I33" s="6"/>
      <c r="J33" s="6"/>
      <c r="K33" s="6"/>
      <c r="L33" s="6"/>
      <c r="M33" s="6"/>
      <c r="N33" s="6"/>
      <c r="O33" s="6"/>
    </row>
    <row r="34" spans="2:15" ht="15" customHeight="1" x14ac:dyDescent="0.2">
      <c r="B34" s="6"/>
      <c r="C34" s="6"/>
      <c r="D34" s="6"/>
      <c r="E34" s="6"/>
      <c r="F34" s="6"/>
      <c r="G34" s="6"/>
      <c r="H34" s="6"/>
      <c r="M34" s="6"/>
      <c r="N34" s="6"/>
      <c r="O34" s="6"/>
    </row>
    <row r="35" spans="2:15" ht="12.75" x14ac:dyDescent="0.2">
      <c r="B35" s="6"/>
      <c r="C35" s="6"/>
      <c r="D35" s="6"/>
      <c r="E35" s="6"/>
      <c r="F35" s="6"/>
      <c r="G35" s="6"/>
      <c r="H35" s="6"/>
      <c r="M35" s="6"/>
      <c r="N35" s="6"/>
      <c r="O35" s="6"/>
    </row>
    <row r="36" spans="2:15" ht="12.75" x14ac:dyDescent="0.2">
      <c r="B36" s="6"/>
      <c r="C36" s="6"/>
      <c r="D36" s="6"/>
      <c r="E36" s="6"/>
      <c r="F36" s="6"/>
      <c r="G36" s="6"/>
      <c r="H36" s="6"/>
      <c r="M36" s="6"/>
      <c r="N36" s="6"/>
      <c r="O36" s="6"/>
    </row>
    <row r="37" spans="2:15" x14ac:dyDescent="0.2">
      <c r="B37" s="6"/>
      <c r="C37" s="6"/>
      <c r="D37" s="6"/>
      <c r="E37" s="6"/>
      <c r="F37" s="6"/>
      <c r="G37" s="6"/>
      <c r="H37" s="6"/>
      <c r="M37" s="6"/>
      <c r="O37" s="6"/>
    </row>
    <row r="38" spans="2:15" ht="15" customHeight="1" x14ac:dyDescent="0.2">
      <c r="B38" s="6"/>
      <c r="C38" s="6"/>
      <c r="D38" s="6"/>
      <c r="E38" s="6"/>
      <c r="F38" s="6"/>
      <c r="G38" s="6"/>
      <c r="H38" s="6"/>
      <c r="O38" s="6"/>
    </row>
    <row r="39" spans="2:15" ht="15" customHeight="1" x14ac:dyDescent="0.2">
      <c r="B39" s="6"/>
      <c r="C39" s="6"/>
      <c r="D39" s="6"/>
      <c r="E39" s="6"/>
      <c r="F39" s="6"/>
      <c r="G39" s="6"/>
      <c r="H39" s="6"/>
      <c r="O39" s="6"/>
    </row>
    <row r="40" spans="2:15" x14ac:dyDescent="0.2">
      <c r="B40" s="6"/>
      <c r="C40" s="6"/>
      <c r="D40" s="6"/>
      <c r="E40" s="6"/>
      <c r="F40" s="6"/>
      <c r="G40" s="6"/>
      <c r="H40" s="6"/>
      <c r="O40" s="6"/>
    </row>
    <row r="46" spans="2:15" ht="15" customHeight="1" x14ac:dyDescent="0.2"/>
    <row r="56" ht="61.5" customHeight="1" x14ac:dyDescent="0.2"/>
    <row r="57" ht="34.5" customHeight="1" x14ac:dyDescent="0.2"/>
    <row r="58" ht="34.5" customHeight="1" x14ac:dyDescent="0.2"/>
    <row r="59" ht="34.5" customHeight="1" x14ac:dyDescent="0.2"/>
    <row r="60" ht="34.5" customHeight="1" x14ac:dyDescent="0.2"/>
    <row r="62" ht="107.25" customHeight="1" x14ac:dyDescent="0.2"/>
    <row r="63" ht="34.5" customHeight="1" x14ac:dyDescent="0.2"/>
    <row r="64" ht="34.5" customHeight="1" x14ac:dyDescent="0.2"/>
    <row r="65" ht="34.5" customHeight="1" x14ac:dyDescent="0.2"/>
    <row r="66" ht="34.5" customHeight="1" x14ac:dyDescent="0.2"/>
    <row r="67" ht="34.5" customHeight="1" x14ac:dyDescent="0.2"/>
    <row r="68" ht="56.25" customHeight="1" x14ac:dyDescent="0.2"/>
    <row r="69" ht="33.75" customHeight="1" x14ac:dyDescent="0.2"/>
    <row r="70" ht="34.5" customHeight="1" x14ac:dyDescent="0.2"/>
    <row r="71" ht="56.25" customHeight="1" x14ac:dyDescent="0.2"/>
    <row r="72" ht="67.5" customHeight="1" x14ac:dyDescent="0.2"/>
    <row r="73" ht="34.5" customHeight="1" x14ac:dyDescent="0.2"/>
    <row r="74" ht="34.5" customHeight="1" x14ac:dyDescent="0.2"/>
    <row r="75" ht="34.5" customHeight="1" x14ac:dyDescent="0.2"/>
    <row r="76" ht="34.5" customHeight="1" x14ac:dyDescent="0.2"/>
    <row r="77" ht="34.5" customHeight="1" x14ac:dyDescent="0.2"/>
    <row r="78" ht="34.5" customHeight="1" x14ac:dyDescent="0.2"/>
    <row r="79" ht="34.5" customHeight="1" x14ac:dyDescent="0.2"/>
    <row r="80" ht="34.5" customHeight="1" x14ac:dyDescent="0.2"/>
    <row r="81" ht="34.5" customHeight="1" x14ac:dyDescent="0.2"/>
    <row r="82" ht="34.5" customHeight="1" x14ac:dyDescent="0.2"/>
    <row r="83" ht="34.5" customHeight="1" x14ac:dyDescent="0.2"/>
    <row r="84" ht="34.5" customHeight="1" x14ac:dyDescent="0.2"/>
    <row r="85" ht="34.5" customHeight="1" x14ac:dyDescent="0.2"/>
    <row r="86" ht="34.5" customHeight="1" x14ac:dyDescent="0.2"/>
    <row r="87" ht="34.5" customHeight="1" x14ac:dyDescent="0.2"/>
    <row r="88" ht="34.5" customHeight="1" x14ac:dyDescent="0.2"/>
    <row r="89" ht="34.5" customHeight="1" x14ac:dyDescent="0.2"/>
    <row r="90" ht="34.5" customHeight="1" x14ac:dyDescent="0.2"/>
    <row r="91" ht="34.5" customHeight="1" x14ac:dyDescent="0.2"/>
    <row r="92" ht="34.5" customHeight="1" x14ac:dyDescent="0.2"/>
    <row r="93" ht="34.5" customHeight="1" x14ac:dyDescent="0.2"/>
    <row r="94" ht="34.5" customHeight="1" x14ac:dyDescent="0.2"/>
    <row r="95" ht="34.5" customHeight="1" x14ac:dyDescent="0.2"/>
    <row r="96" ht="34.5" customHeight="1" x14ac:dyDescent="0.2"/>
    <row r="97" ht="34.5" customHeight="1" x14ac:dyDescent="0.2"/>
    <row r="98" ht="34.5" customHeight="1" x14ac:dyDescent="0.2"/>
    <row r="99" ht="34.5" customHeight="1" x14ac:dyDescent="0.2"/>
    <row r="100" ht="34.5" customHeight="1" x14ac:dyDescent="0.2"/>
    <row r="101" ht="34.5" customHeight="1" x14ac:dyDescent="0.2"/>
    <row r="102" ht="34.5" customHeight="1" x14ac:dyDescent="0.2"/>
    <row r="103" ht="34.5" customHeight="1" x14ac:dyDescent="0.2"/>
    <row r="104" ht="34.5" customHeight="1" x14ac:dyDescent="0.2"/>
    <row r="105" ht="37.5" customHeight="1" x14ac:dyDescent="0.2"/>
    <row r="111" ht="105.75" customHeight="1" x14ac:dyDescent="0.2"/>
    <row r="112" ht="37.5" customHeight="1" x14ac:dyDescent="0.2"/>
    <row r="115" ht="31.5" customHeight="1" x14ac:dyDescent="0.2"/>
    <row r="116" ht="15.75" customHeight="1" x14ac:dyDescent="0.2"/>
    <row r="120" ht="45" customHeight="1" x14ac:dyDescent="0.2"/>
    <row r="121" ht="45" customHeight="1" x14ac:dyDescent="0.2"/>
    <row r="122" ht="20.25" customHeight="1" x14ac:dyDescent="0.2"/>
    <row r="123" ht="38.25" customHeight="1" x14ac:dyDescent="0.2"/>
    <row r="125" ht="15.75" customHeight="1" x14ac:dyDescent="0.2"/>
  </sheetData>
  <sheetProtection algorithmName="SHA-512" hashValue="YMW2OFIFjyKGxMqD86y2TlykVdwhsi+Vei+a2Uw5pACnwXYMRZ5QN8DXTVHHEeUQW3uZ+Cl3LMgn1yQPCzZz0g==" saltValue="KadsHRG+kLhcynVKkQ6Dow==" spinCount="100000" sheet="1" selectLockedCells="1"/>
  <mergeCells count="33">
    <mergeCell ref="A1:A3"/>
    <mergeCell ref="A25:P25"/>
    <mergeCell ref="A26:Q27"/>
    <mergeCell ref="A29:Q29"/>
    <mergeCell ref="B13:E13"/>
    <mergeCell ref="B15:E15"/>
    <mergeCell ref="B16:E16"/>
    <mergeCell ref="B17:E17"/>
    <mergeCell ref="B18:E18"/>
    <mergeCell ref="B19:E19"/>
    <mergeCell ref="B20:E20"/>
    <mergeCell ref="B21:E21"/>
    <mergeCell ref="B12:E12"/>
    <mergeCell ref="B28:Q28"/>
    <mergeCell ref="O4:O5"/>
    <mergeCell ref="B14:E14"/>
    <mergeCell ref="B6:E6"/>
    <mergeCell ref="B8:E8"/>
    <mergeCell ref="B9:E9"/>
    <mergeCell ref="B7:E7"/>
    <mergeCell ref="A4:A5"/>
    <mergeCell ref="B10:E10"/>
    <mergeCell ref="B11:E11"/>
    <mergeCell ref="B22:E22"/>
    <mergeCell ref="B23:E23"/>
    <mergeCell ref="B24:E24"/>
    <mergeCell ref="B1:Q1"/>
    <mergeCell ref="B2:Q2"/>
    <mergeCell ref="B3:Q3"/>
    <mergeCell ref="P4:P5"/>
    <mergeCell ref="Q4:Q5"/>
    <mergeCell ref="N4:N5"/>
    <mergeCell ref="B4:E5"/>
  </mergeCells>
  <conditionalFormatting sqref="O6:O24">
    <cfRule type="cellIs" dxfId="1" priority="3" operator="greaterThan">
      <formula>0</formula>
    </cfRule>
    <cfRule type="cellIs" dxfId="0" priority="4" operator="lessThanOrEqual">
      <formula>0</formula>
    </cfRule>
  </conditionalFormatting>
  <pageMargins left="0.7" right="0.7" top="0.3611111111111111" bottom="0.77380952380952384" header="0.3" footer="0.3"/>
  <pageSetup paperSize="9" scale="59" fitToHeight="0" orientation="landscape" r:id="rId1"/>
  <headerFooter>
    <oddFooter>&amp;LDokumentace výběrového řízení – příloha č. 4&amp;RStránka &amp;"-,Tučné"&amp;P&amp;"-,Obyčejné" z &amp;"-,Tučné"&amp;N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Mgr. Lukáš Pruška</dc:creator>
  <cp:lastModifiedBy>Pavel Koukal</cp:lastModifiedBy>
  <cp:lastPrinted>2017-11-01T17:49:09Z</cp:lastPrinted>
  <dcterms:created xsi:type="dcterms:W3CDTF">2013-11-07T14:44:17Z</dcterms:created>
  <dcterms:modified xsi:type="dcterms:W3CDTF">2024-08-28T15:10:20Z</dcterms:modified>
</cp:coreProperties>
</file>